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anzacque-my.sharepoint.com/personal/daniele_amadasi_brianzacque_it/Documents/Documenti/Daniele/G23/"/>
    </mc:Choice>
  </mc:AlternateContent>
  <xr:revisionPtr revIDLastSave="0" documentId="8_{7045E7BC-FAE0-4C77-8022-BDCB1D6A9F85}" xr6:coauthVersionLast="47" xr6:coauthVersionMax="47" xr10:uidLastSave="{00000000-0000-0000-0000-000000000000}"/>
  <bookViews>
    <workbookView xWindow="-108" yWindow="-108" windowWidth="23256" windowHeight="12576" xr2:uid="{77B74159-E0CA-4B49-9F20-BBBA4E2A36EA}"/>
  </bookViews>
  <sheets>
    <sheet name="EP Centrifugh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J9" i="1"/>
  <c r="J8" i="1"/>
  <c r="J7" i="1"/>
  <c r="J6" i="1"/>
  <c r="J10" i="1"/>
  <c r="F28" i="1"/>
  <c r="F27" i="1"/>
  <c r="F26" i="1"/>
  <c r="F29" i="1"/>
  <c r="F21" i="1"/>
  <c r="F6" i="1"/>
  <c r="E34" i="1" s="1"/>
  <c r="F34" i="1" s="1"/>
  <c r="F22" i="1"/>
  <c r="F20" i="1"/>
  <c r="F19" i="1"/>
  <c r="F14" i="1"/>
  <c r="F36" i="1"/>
  <c r="F30" i="1"/>
  <c r="F15" i="1"/>
  <c r="F13" i="1"/>
  <c r="F12" i="1"/>
  <c r="F11" i="1"/>
  <c r="F7" i="1"/>
  <c r="E35" i="1" s="1"/>
  <c r="F35" i="1" s="1"/>
  <c r="F5" i="1"/>
  <c r="K10" i="1" l="1"/>
  <c r="F8" i="1"/>
  <c r="F31" i="1"/>
  <c r="F16" i="1"/>
  <c r="F23" i="1"/>
  <c r="F4" i="1"/>
  <c r="F38" i="1" l="1"/>
</calcChain>
</file>

<file path=xl/sharedStrings.xml><?xml version="1.0" encoding="utf-8"?>
<sst xmlns="http://schemas.openxmlformats.org/spreadsheetml/2006/main" count="81" uniqueCount="47">
  <si>
    <t>Costo totale giornaliero all inclusive 1° tecnico (trasferta, mezzo di trasporto e vitto)</t>
  </si>
  <si>
    <t xml:space="preserve">Q.tà </t>
  </si>
  <si>
    <t>Importo capitolato</t>
  </si>
  <si>
    <t>Importo a base di gara per la manutenzione a 3000 ore (1° anno di contratto)</t>
  </si>
  <si>
    <t>Importo offerto</t>
  </si>
  <si>
    <t>Importo totale</t>
  </si>
  <si>
    <t>AC</t>
  </si>
  <si>
    <t>Costo totale giornaliero all inclusive 1° tecnico (trasferta, mezzo di trasporto e vitto) 1° giorno</t>
  </si>
  <si>
    <t>Costo totale giornaliero all inclusive 1° e 2° tecnico (trasferta, vitto ed alloggio fuori sede) dal 2°al 5° giorno</t>
  </si>
  <si>
    <t>Importo a base di gara per la manutenzione a 6000 ore (2° anno di contratto)</t>
  </si>
  <si>
    <t>Importo a base di gara per la manutenzione a 9'000 ore (3° anno di contratto)</t>
  </si>
  <si>
    <t>Oneri sicurezza non soggetti a ribasso di gara</t>
  </si>
  <si>
    <t>Costo totale giornaliero all inclusive 2° tecnico (trasferta e vitto)</t>
  </si>
  <si>
    <t>Costo totale giornaliero all inclusive 2° tecnico (trasferta e vitto) 1° giorno</t>
  </si>
  <si>
    <t>MANUTENZIONI CENTRIFUGHE A 3'000 ORE (1 giornata di intervento a corpo per due tecnici su due macchine)</t>
  </si>
  <si>
    <t>MANUTENZIONI CENTRIFUGHE A 6'000 ORE (5 giornate di intervento a corpo per due tecnici su due macchine)</t>
  </si>
  <si>
    <t>MANUTENZIONI CENTRIFUGHE A 9'000 ORE  (1 giornata di intervento a corpo per due tecnici su due macchine)</t>
  </si>
  <si>
    <t>Costo totale forfaittario a corpo all incluse 1°e 2° tecnico per 5 giornate di intervento sulle due macchine</t>
  </si>
  <si>
    <t>Costo dei ricambi per manutenzione delle due centrifughe (vedasi programma specifica tecnica)</t>
  </si>
  <si>
    <t>Costi dei ricambi per manutenzione delle due centrifughe (vedasi programma specifica tecnica)</t>
  </si>
  <si>
    <t>M3</t>
  </si>
  <si>
    <t>R3</t>
  </si>
  <si>
    <t>R6</t>
  </si>
  <si>
    <t>M6</t>
  </si>
  <si>
    <t>M9</t>
  </si>
  <si>
    <t>R9</t>
  </si>
  <si>
    <t>M12</t>
  </si>
  <si>
    <t>R12</t>
  </si>
  <si>
    <t>C1</t>
  </si>
  <si>
    <t>C2</t>
  </si>
  <si>
    <t>C3</t>
  </si>
  <si>
    <t>MT</t>
  </si>
  <si>
    <t>RT</t>
  </si>
  <si>
    <t>OS</t>
  </si>
  <si>
    <t xml:space="preserve">MANUTENZIONE QUADRIENNALE CENTRIFUGHE </t>
  </si>
  <si>
    <t>Codice</t>
  </si>
  <si>
    <t>Quota Manutenzione straordinaria (indicare lo sconto offerto sui ricambi)</t>
  </si>
  <si>
    <t>MS</t>
  </si>
  <si>
    <t>sconto %  - - &gt;</t>
  </si>
  <si>
    <t>Quota Manutenzione ordinaria (MT = M3 + M6 + M9 + M12)</t>
  </si>
  <si>
    <t>Quota Ricambistica per la manutenzione ordinaria (RT = R3 + R6 + R9 + R12)</t>
  </si>
  <si>
    <t>Costo totale forfaittario a corpo all incluse 1°e 2° tecnico per 1 giornata di intervento sulle due macchine (M9 = Tot C1 + C2)</t>
  </si>
  <si>
    <t>Costo totale giornaliero all inclusive 1° e 2° tecnico (trasferta, vitto ed alloggio fuori sede) dal 2°al 5° giorno (M6 = Tot C1+C2+C3)</t>
  </si>
  <si>
    <t>Costo totale forfaittario a corpo all incluse 1°e 2° tecnico per 1 giornata di intervento sulle due macchine (M3 = Tot C1 + C2)</t>
  </si>
  <si>
    <t>ELENCO PREZZI RELATIVO ALLA FORNITURA DEL SERVIZIO QUADRIENNALE DI MANUTENZIONE DELLE CENTRIFUGHE DI MARCA ANDRITZ PRESSO IL DEPURATORI DI VIMERCATE (MB)</t>
  </si>
  <si>
    <t>Costo totale forfattario a corpo all incluse 1°e 2° tecnico per 7 giornate (5+2) di intervento sulle due macchine (M12 = Tot C1+C2+C3)</t>
  </si>
  <si>
    <t>MANUTENZIONI CENTRIFUGHE A 12'000 ORE (7 giornate di intervento a corpo per due tecnici su due macchine)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</si>
</sst>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3" borderId="6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164" fontId="0" fillId="3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164" fontId="0" fillId="3" borderId="15" xfId="0" applyNumberFormat="1" applyFill="1" applyBorder="1" applyAlignment="1">
      <alignment vertical="center"/>
    </xf>
    <xf numFmtId="0" fontId="0" fillId="3" borderId="3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 wrapText="1"/>
    </xf>
    <xf numFmtId="164" fontId="0" fillId="3" borderId="14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164" fontId="0" fillId="3" borderId="16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164" fontId="1" fillId="3" borderId="12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91440</xdr:rowOff>
    </xdr:from>
    <xdr:to>
      <xdr:col>0</xdr:col>
      <xdr:colOff>1056409</xdr:colOff>
      <xdr:row>0</xdr:row>
      <xdr:rowOff>701040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D90334F-AED4-0E28-DE04-4ED845C3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440"/>
          <a:ext cx="942109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C88D-FE5F-4A1A-97C3-0CAB025526BA}">
  <dimension ref="A1:K38"/>
  <sheetViews>
    <sheetView tabSelected="1" topLeftCell="A22" workbookViewId="0">
      <selection activeCell="B28" sqref="B28"/>
    </sheetView>
  </sheetViews>
  <sheetFormatPr defaultRowHeight="14.4" x14ac:dyDescent="0.3"/>
  <cols>
    <col min="1" max="1" width="17.88671875" style="1" customWidth="1"/>
    <col min="2" max="2" width="106.109375" style="5" customWidth="1"/>
    <col min="3" max="3" width="18.5546875" style="1" customWidth="1"/>
    <col min="4" max="4" width="13.88671875" style="1" customWidth="1"/>
    <col min="5" max="5" width="16.5546875" style="2" customWidth="1"/>
    <col min="6" max="6" width="15.44140625" style="2" customWidth="1"/>
    <col min="7" max="7" width="10.33203125" style="2" customWidth="1"/>
    <col min="8" max="8" width="10.44140625" style="2" bestFit="1" customWidth="1"/>
    <col min="9" max="9" width="8.88671875" style="2"/>
    <col min="10" max="10" width="10.44140625" style="2" bestFit="1" customWidth="1"/>
    <col min="11" max="16384" width="8.88671875" style="2"/>
  </cols>
  <sheetData>
    <row r="1" spans="1:11" ht="64.2" customHeight="1" thickBot="1" x14ac:dyDescent="0.35">
      <c r="A1" s="48"/>
      <c r="B1" s="49" t="s">
        <v>44</v>
      </c>
      <c r="C1" s="49"/>
      <c r="D1" s="49"/>
      <c r="E1" s="49"/>
      <c r="F1" s="50"/>
    </row>
    <row r="2" spans="1:11" ht="15" thickBot="1" x14ac:dyDescent="0.35"/>
    <row r="3" spans="1:11" ht="31.8" customHeight="1" thickBot="1" x14ac:dyDescent="0.35">
      <c r="A3" s="17" t="s">
        <v>35</v>
      </c>
      <c r="B3" s="18" t="s">
        <v>14</v>
      </c>
      <c r="C3" s="19" t="s">
        <v>2</v>
      </c>
      <c r="D3" s="19" t="s">
        <v>1</v>
      </c>
      <c r="E3" s="19" t="s">
        <v>4</v>
      </c>
      <c r="F3" s="20" t="s">
        <v>5</v>
      </c>
    </row>
    <row r="4" spans="1:11" ht="31.8" customHeight="1" x14ac:dyDescent="0.3">
      <c r="A4" s="7" t="s">
        <v>28</v>
      </c>
      <c r="B4" s="26" t="s">
        <v>0</v>
      </c>
      <c r="C4" s="27">
        <v>880</v>
      </c>
      <c r="D4" s="28">
        <v>1</v>
      </c>
      <c r="E4" s="27"/>
      <c r="F4" s="29">
        <f t="shared" ref="F4:F7" si="0">D4*E4</f>
        <v>0</v>
      </c>
    </row>
    <row r="5" spans="1:11" ht="31.8" customHeight="1" x14ac:dyDescent="0.3">
      <c r="A5" s="8" t="s">
        <v>29</v>
      </c>
      <c r="B5" s="9" t="s">
        <v>12</v>
      </c>
      <c r="C5" s="4">
        <v>440</v>
      </c>
      <c r="D5" s="10">
        <v>1</v>
      </c>
      <c r="E5" s="4"/>
      <c r="F5" s="6">
        <f t="shared" si="0"/>
        <v>0</v>
      </c>
    </row>
    <row r="6" spans="1:11" ht="31.8" customHeight="1" x14ac:dyDescent="0.3">
      <c r="A6" s="8" t="s">
        <v>20</v>
      </c>
      <c r="B6" s="9" t="s">
        <v>43</v>
      </c>
      <c r="C6" s="4">
        <v>1320</v>
      </c>
      <c r="D6" s="10">
        <v>1</v>
      </c>
      <c r="E6" s="4"/>
      <c r="F6" s="6">
        <f t="shared" si="0"/>
        <v>0</v>
      </c>
      <c r="G6" s="3"/>
      <c r="J6" s="2">
        <f t="shared" ref="J6:J9" si="1">H6+I6</f>
        <v>0</v>
      </c>
    </row>
    <row r="7" spans="1:11" ht="31.8" customHeight="1" thickBot="1" x14ac:dyDescent="0.35">
      <c r="A7" s="35" t="s">
        <v>21</v>
      </c>
      <c r="B7" s="36" t="s">
        <v>18</v>
      </c>
      <c r="C7" s="37">
        <v>300</v>
      </c>
      <c r="D7" s="38">
        <v>2</v>
      </c>
      <c r="E7" s="37"/>
      <c r="F7" s="39">
        <f t="shared" si="0"/>
        <v>0</v>
      </c>
      <c r="J7" s="2">
        <f t="shared" si="1"/>
        <v>0</v>
      </c>
    </row>
    <row r="8" spans="1:11" ht="31.8" customHeight="1" thickBot="1" x14ac:dyDescent="0.35">
      <c r="A8" s="40"/>
      <c r="B8" s="41" t="s">
        <v>3</v>
      </c>
      <c r="C8" s="42">
        <v>1920</v>
      </c>
      <c r="D8" s="43" t="s">
        <v>6</v>
      </c>
      <c r="E8" s="46"/>
      <c r="F8" s="45">
        <f>SUM(F6:F7)</f>
        <v>0</v>
      </c>
      <c r="J8" s="2">
        <f t="shared" si="1"/>
        <v>0</v>
      </c>
    </row>
    <row r="9" spans="1:11" ht="31.8" customHeight="1" thickBot="1" x14ac:dyDescent="0.35">
      <c r="A9" s="21"/>
      <c r="B9" s="22"/>
      <c r="C9" s="23"/>
      <c r="D9" s="23"/>
      <c r="E9" s="24"/>
      <c r="F9" s="25"/>
      <c r="J9" s="2">
        <f t="shared" si="1"/>
        <v>0</v>
      </c>
    </row>
    <row r="10" spans="1:11" ht="31.8" customHeight="1" thickBot="1" x14ac:dyDescent="0.35">
      <c r="A10" s="17" t="s">
        <v>35</v>
      </c>
      <c r="B10" s="18" t="s">
        <v>15</v>
      </c>
      <c r="C10" s="19" t="s">
        <v>2</v>
      </c>
      <c r="D10" s="19" t="s">
        <v>1</v>
      </c>
      <c r="E10" s="19" t="s">
        <v>4</v>
      </c>
      <c r="F10" s="20" t="s">
        <v>5</v>
      </c>
      <c r="J10" s="2">
        <f>H10+I10</f>
        <v>0</v>
      </c>
      <c r="K10" s="2">
        <f>SUM(J6:J9)</f>
        <v>0</v>
      </c>
    </row>
    <row r="11" spans="1:11" ht="31.8" customHeight="1" x14ac:dyDescent="0.3">
      <c r="A11" s="7" t="s">
        <v>28</v>
      </c>
      <c r="B11" s="26" t="s">
        <v>7</v>
      </c>
      <c r="C11" s="27">
        <v>880</v>
      </c>
      <c r="D11" s="28">
        <v>1</v>
      </c>
      <c r="E11" s="27"/>
      <c r="F11" s="29">
        <f t="shared" ref="F11:F15" si="2">D11*E11</f>
        <v>0</v>
      </c>
    </row>
    <row r="12" spans="1:11" ht="31.8" customHeight="1" x14ac:dyDescent="0.3">
      <c r="A12" s="8" t="s">
        <v>29</v>
      </c>
      <c r="B12" s="9" t="s">
        <v>13</v>
      </c>
      <c r="C12" s="4">
        <v>440</v>
      </c>
      <c r="D12" s="10">
        <v>1</v>
      </c>
      <c r="E12" s="4"/>
      <c r="F12" s="6">
        <f t="shared" si="2"/>
        <v>0</v>
      </c>
    </row>
    <row r="13" spans="1:11" ht="31.8" customHeight="1" x14ac:dyDescent="0.3">
      <c r="A13" s="8" t="s">
        <v>30</v>
      </c>
      <c r="B13" s="9" t="s">
        <v>42</v>
      </c>
      <c r="C13" s="4">
        <v>540</v>
      </c>
      <c r="D13" s="10">
        <v>8</v>
      </c>
      <c r="E13" s="4"/>
      <c r="F13" s="6">
        <f t="shared" si="2"/>
        <v>0</v>
      </c>
    </row>
    <row r="14" spans="1:11" ht="31.8" customHeight="1" x14ac:dyDescent="0.3">
      <c r="A14" s="8" t="s">
        <v>23</v>
      </c>
      <c r="B14" s="9" t="s">
        <v>17</v>
      </c>
      <c r="C14" s="4">
        <v>5640</v>
      </c>
      <c r="D14" s="10">
        <v>1</v>
      </c>
      <c r="E14" s="4"/>
      <c r="F14" s="6">
        <f t="shared" si="2"/>
        <v>0</v>
      </c>
      <c r="G14" s="3"/>
    </row>
    <row r="15" spans="1:11" ht="31.8" customHeight="1" thickBot="1" x14ac:dyDescent="0.35">
      <c r="A15" s="35" t="s">
        <v>22</v>
      </c>
      <c r="B15" s="36" t="s">
        <v>19</v>
      </c>
      <c r="C15" s="37">
        <v>2500</v>
      </c>
      <c r="D15" s="38">
        <v>2</v>
      </c>
      <c r="E15" s="37"/>
      <c r="F15" s="39">
        <f t="shared" si="2"/>
        <v>0</v>
      </c>
    </row>
    <row r="16" spans="1:11" ht="31.8" customHeight="1" thickBot="1" x14ac:dyDescent="0.35">
      <c r="A16" s="40"/>
      <c r="B16" s="41" t="s">
        <v>9</v>
      </c>
      <c r="C16" s="42">
        <v>10640</v>
      </c>
      <c r="D16" s="43"/>
      <c r="E16" s="44"/>
      <c r="F16" s="45">
        <f>F14+F15</f>
        <v>0</v>
      </c>
      <c r="H16" s="3"/>
    </row>
    <row r="17" spans="1:8" ht="31.8" customHeight="1" thickBot="1" x14ac:dyDescent="0.35">
      <c r="A17" s="21"/>
      <c r="B17" s="22"/>
      <c r="C17" s="23"/>
      <c r="D17" s="23"/>
      <c r="E17" s="24"/>
      <c r="F17" s="25"/>
    </row>
    <row r="18" spans="1:8" ht="31.8" customHeight="1" thickBot="1" x14ac:dyDescent="0.35">
      <c r="A18" s="17" t="s">
        <v>35</v>
      </c>
      <c r="B18" s="18" t="s">
        <v>16</v>
      </c>
      <c r="C18" s="19" t="s">
        <v>2</v>
      </c>
      <c r="D18" s="19" t="s">
        <v>1</v>
      </c>
      <c r="E18" s="19" t="s">
        <v>4</v>
      </c>
      <c r="F18" s="20" t="s">
        <v>5</v>
      </c>
    </row>
    <row r="19" spans="1:8" ht="31.8" customHeight="1" x14ac:dyDescent="0.3">
      <c r="A19" s="12" t="s">
        <v>28</v>
      </c>
      <c r="B19" s="13" t="s">
        <v>0</v>
      </c>
      <c r="C19" s="14">
        <v>880</v>
      </c>
      <c r="D19" s="15">
        <v>1</v>
      </c>
      <c r="E19" s="14"/>
      <c r="F19" s="16">
        <f t="shared" ref="F19:F21" si="3">D19*E19</f>
        <v>0</v>
      </c>
    </row>
    <row r="20" spans="1:8" ht="31.8" customHeight="1" x14ac:dyDescent="0.3">
      <c r="A20" s="8" t="s">
        <v>29</v>
      </c>
      <c r="B20" s="9" t="s">
        <v>12</v>
      </c>
      <c r="C20" s="4">
        <v>440</v>
      </c>
      <c r="D20" s="10">
        <v>1</v>
      </c>
      <c r="E20" s="4"/>
      <c r="F20" s="6">
        <f t="shared" si="3"/>
        <v>0</v>
      </c>
    </row>
    <row r="21" spans="1:8" ht="31.8" customHeight="1" x14ac:dyDescent="0.3">
      <c r="A21" s="8" t="s">
        <v>24</v>
      </c>
      <c r="B21" s="9" t="s">
        <v>41</v>
      </c>
      <c r="C21" s="4">
        <v>1320</v>
      </c>
      <c r="D21" s="10">
        <v>1</v>
      </c>
      <c r="E21" s="4"/>
      <c r="F21" s="6">
        <f t="shared" si="3"/>
        <v>0</v>
      </c>
    </row>
    <row r="22" spans="1:8" ht="31.8" customHeight="1" thickBot="1" x14ac:dyDescent="0.35">
      <c r="A22" s="35" t="s">
        <v>25</v>
      </c>
      <c r="B22" s="36" t="s">
        <v>19</v>
      </c>
      <c r="C22" s="37">
        <v>300</v>
      </c>
      <c r="D22" s="38">
        <v>2</v>
      </c>
      <c r="E22" s="37"/>
      <c r="F22" s="39">
        <f t="shared" ref="F22" si="4">D22*E22</f>
        <v>0</v>
      </c>
    </row>
    <row r="23" spans="1:8" ht="31.8" customHeight="1" thickBot="1" x14ac:dyDescent="0.35">
      <c r="A23" s="40"/>
      <c r="B23" s="41" t="s">
        <v>10</v>
      </c>
      <c r="C23" s="42">
        <v>1920</v>
      </c>
      <c r="D23" s="43" t="s">
        <v>6</v>
      </c>
      <c r="E23" s="46"/>
      <c r="F23" s="45">
        <f>SUM(F21:F22)</f>
        <v>0</v>
      </c>
      <c r="H23" s="3"/>
    </row>
    <row r="24" spans="1:8" ht="31.8" customHeight="1" thickBot="1" x14ac:dyDescent="0.35">
      <c r="A24" s="21"/>
      <c r="B24" s="30"/>
      <c r="C24" s="31"/>
      <c r="D24" s="23"/>
      <c r="E24" s="24"/>
      <c r="F24" s="32"/>
    </row>
    <row r="25" spans="1:8" ht="31.8" customHeight="1" thickBot="1" x14ac:dyDescent="0.35">
      <c r="A25" s="17" t="s">
        <v>35</v>
      </c>
      <c r="B25" s="18" t="s">
        <v>46</v>
      </c>
      <c r="C25" s="19" t="s">
        <v>2</v>
      </c>
      <c r="D25" s="19" t="s">
        <v>1</v>
      </c>
      <c r="E25" s="19" t="s">
        <v>4</v>
      </c>
      <c r="F25" s="20" t="s">
        <v>5</v>
      </c>
    </row>
    <row r="26" spans="1:8" ht="31.8" customHeight="1" x14ac:dyDescent="0.3">
      <c r="A26" s="12" t="s">
        <v>28</v>
      </c>
      <c r="B26" s="13" t="s">
        <v>7</v>
      </c>
      <c r="C26" s="14">
        <v>880</v>
      </c>
      <c r="D26" s="15">
        <v>1</v>
      </c>
      <c r="E26" s="14"/>
      <c r="F26" s="16">
        <f t="shared" ref="F26:F28" si="5">D26*E26</f>
        <v>0</v>
      </c>
    </row>
    <row r="27" spans="1:8" ht="31.8" customHeight="1" x14ac:dyDescent="0.3">
      <c r="A27" s="8" t="s">
        <v>29</v>
      </c>
      <c r="B27" s="9" t="s">
        <v>13</v>
      </c>
      <c r="C27" s="4">
        <v>440</v>
      </c>
      <c r="D27" s="10">
        <v>1</v>
      </c>
      <c r="E27" s="4"/>
      <c r="F27" s="6">
        <f t="shared" si="5"/>
        <v>0</v>
      </c>
    </row>
    <row r="28" spans="1:8" ht="31.8" customHeight="1" x14ac:dyDescent="0.3">
      <c r="A28" s="8" t="s">
        <v>30</v>
      </c>
      <c r="B28" s="9" t="s">
        <v>8</v>
      </c>
      <c r="C28" s="4">
        <v>540</v>
      </c>
      <c r="D28" s="10">
        <v>8</v>
      </c>
      <c r="E28" s="4"/>
      <c r="F28" s="6">
        <f t="shared" si="5"/>
        <v>0</v>
      </c>
    </row>
    <row r="29" spans="1:8" ht="31.8" customHeight="1" x14ac:dyDescent="0.3">
      <c r="A29" s="8" t="s">
        <v>26</v>
      </c>
      <c r="B29" s="51" t="s">
        <v>45</v>
      </c>
      <c r="C29" s="4">
        <v>8040</v>
      </c>
      <c r="D29" s="10">
        <v>1</v>
      </c>
      <c r="E29" s="4"/>
      <c r="F29" s="6">
        <f t="shared" ref="F29:F30" si="6">D29*E29</f>
        <v>0</v>
      </c>
    </row>
    <row r="30" spans="1:8" ht="31.8" customHeight="1" thickBot="1" x14ac:dyDescent="0.35">
      <c r="A30" s="35" t="s">
        <v>27</v>
      </c>
      <c r="B30" s="36" t="s">
        <v>19</v>
      </c>
      <c r="C30" s="37">
        <v>11000</v>
      </c>
      <c r="D30" s="38">
        <v>2</v>
      </c>
      <c r="E30" s="37"/>
      <c r="F30" s="39">
        <f t="shared" si="6"/>
        <v>0</v>
      </c>
    </row>
    <row r="31" spans="1:8" ht="31.8" customHeight="1" thickBot="1" x14ac:dyDescent="0.35">
      <c r="A31" s="40"/>
      <c r="B31" s="41" t="s">
        <v>9</v>
      </c>
      <c r="C31" s="42">
        <v>30404</v>
      </c>
      <c r="D31" s="43"/>
      <c r="E31" s="44"/>
      <c r="F31" s="45">
        <f>SUM(F29:F30)</f>
        <v>0</v>
      </c>
      <c r="H31" s="3"/>
    </row>
    <row r="32" spans="1:8" ht="31.8" customHeight="1" thickBot="1" x14ac:dyDescent="0.35">
      <c r="A32" s="21"/>
      <c r="B32" s="30"/>
      <c r="C32" s="31"/>
      <c r="D32" s="23"/>
      <c r="E32" s="24"/>
      <c r="F32" s="32"/>
    </row>
    <row r="33" spans="1:10" ht="31.8" customHeight="1" thickBot="1" x14ac:dyDescent="0.35">
      <c r="A33" s="17" t="s">
        <v>35</v>
      </c>
      <c r="B33" s="18" t="s">
        <v>34</v>
      </c>
      <c r="C33" s="19" t="s">
        <v>2</v>
      </c>
      <c r="D33" s="19"/>
      <c r="E33" s="19" t="s">
        <v>4</v>
      </c>
      <c r="F33" s="20" t="s">
        <v>5</v>
      </c>
    </row>
    <row r="34" spans="1:10" ht="31.8" customHeight="1" x14ac:dyDescent="0.3">
      <c r="A34" s="12" t="s">
        <v>31</v>
      </c>
      <c r="B34" s="13" t="s">
        <v>39</v>
      </c>
      <c r="C34" s="14">
        <v>16320</v>
      </c>
      <c r="D34" s="15">
        <v>1</v>
      </c>
      <c r="E34" s="27">
        <f>F6+F14+F21+F29</f>
        <v>0</v>
      </c>
      <c r="F34" s="33">
        <f>E34*D34</f>
        <v>0</v>
      </c>
      <c r="G34" s="3"/>
      <c r="H34" s="3"/>
      <c r="J34" s="3"/>
    </row>
    <row r="35" spans="1:10" ht="31.8" customHeight="1" x14ac:dyDescent="0.3">
      <c r="A35" s="8" t="s">
        <v>32</v>
      </c>
      <c r="B35" s="9" t="s">
        <v>40</v>
      </c>
      <c r="C35" s="4">
        <v>28200</v>
      </c>
      <c r="D35" s="10">
        <v>1</v>
      </c>
      <c r="E35" s="4">
        <f>F30+F22+F15+F7</f>
        <v>0</v>
      </c>
      <c r="F35" s="34">
        <f>D35*E35</f>
        <v>0</v>
      </c>
      <c r="H35" s="3"/>
      <c r="J35" s="3"/>
    </row>
    <row r="36" spans="1:10" ht="31.8" customHeight="1" x14ac:dyDescent="0.3">
      <c r="A36" s="8" t="s">
        <v>37</v>
      </c>
      <c r="B36" s="9" t="s">
        <v>36</v>
      </c>
      <c r="C36" s="4">
        <v>20000</v>
      </c>
      <c r="D36" s="11" t="s">
        <v>38</v>
      </c>
      <c r="E36" s="11"/>
      <c r="F36" s="6">
        <f>C36*(1-E36)</f>
        <v>20000</v>
      </c>
    </row>
    <row r="37" spans="1:10" ht="31.8" customHeight="1" thickBot="1" x14ac:dyDescent="0.35">
      <c r="A37" s="35" t="s">
        <v>33</v>
      </c>
      <c r="B37" s="36" t="s">
        <v>11</v>
      </c>
      <c r="C37" s="37">
        <v>1200</v>
      </c>
      <c r="D37" s="38"/>
      <c r="E37" s="47"/>
      <c r="F37" s="39">
        <v>1200</v>
      </c>
    </row>
    <row r="38" spans="1:10" ht="31.8" customHeight="1" thickBot="1" x14ac:dyDescent="0.35">
      <c r="A38" s="40"/>
      <c r="B38" s="41"/>
      <c r="C38" s="42">
        <f>SUM(C34:C37)</f>
        <v>65720</v>
      </c>
      <c r="D38" s="43"/>
      <c r="E38" s="44"/>
      <c r="F38" s="45">
        <f>SUM(F34:F37)</f>
        <v>21200</v>
      </c>
    </row>
  </sheetData>
  <mergeCells count="1">
    <mergeCell ref="B1:F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EP Centrifughe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Amadasi Daniele</dc:creator>
  <cp:lastModifiedBy>Amadasi Daniele</cp:lastModifiedBy>
  <dcterms:created xsi:type="dcterms:W3CDTF">2023-01-10T13:22:00Z</dcterms:created>
  <dcterms:modified xsi:type="dcterms:W3CDTF">2023-03-29T07:43:55Z</dcterms:modified>
</cp:coreProperties>
</file>